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240"/>
  </bookViews>
  <sheets>
    <sheet name="Тарифы 2023" sheetId="1" r:id="rId1"/>
  </sheets>
  <calcPr calcId="162913"/>
</workbook>
</file>

<file path=xl/calcChain.xml><?xml version="1.0" encoding="utf-8"?>
<calcChain xmlns="http://schemas.openxmlformats.org/spreadsheetml/2006/main">
  <c r="M24" i="1" l="1"/>
  <c r="M23" i="1"/>
  <c r="M16" i="1"/>
  <c r="M15" i="1"/>
  <c r="M14" i="1"/>
  <c r="M13" i="1"/>
  <c r="M12" i="1"/>
  <c r="M11" i="1"/>
  <c r="M10" i="1"/>
  <c r="M9" i="1"/>
  <c r="M8" i="1"/>
  <c r="M21" i="1" l="1"/>
  <c r="J21" i="1"/>
  <c r="J24" i="1" l="1"/>
  <c r="J23" i="1"/>
  <c r="M22" i="1"/>
  <c r="J22" i="1"/>
  <c r="M20" i="1"/>
  <c r="J20" i="1"/>
  <c r="M19" i="1"/>
  <c r="J19" i="1"/>
  <c r="M18" i="1"/>
  <c r="J18" i="1"/>
  <c r="M17" i="1"/>
  <c r="J17" i="1"/>
  <c r="J16" i="1"/>
  <c r="J15" i="1"/>
  <c r="J14" i="1"/>
  <c r="J13" i="1"/>
  <c r="J12" i="1"/>
  <c r="J11" i="1"/>
  <c r="J10" i="1"/>
  <c r="G10" i="1"/>
  <c r="J9" i="1"/>
  <c r="J8" i="1"/>
</calcChain>
</file>

<file path=xl/sharedStrings.xml><?xml version="1.0" encoding="utf-8"?>
<sst xmlns="http://schemas.openxmlformats.org/spreadsheetml/2006/main" count="81" uniqueCount="60">
  <si>
    <t>Справка по тарифам коммунальных услуг и капитальный ремонт</t>
  </si>
  <si>
    <t>(наименование городского округа, муниципального района)</t>
  </si>
  <si>
    <t>№ п/п</t>
  </si>
  <si>
    <t>Вид коммунальной услуги</t>
  </si>
  <si>
    <t>Наименование РСО</t>
  </si>
  <si>
    <t>Наименование городского или сельского поселения</t>
  </si>
  <si>
    <t>Единица измерения</t>
  </si>
  <si>
    <t>Тарифы РСО</t>
  </si>
  <si>
    <t xml:space="preserve"> НПА                                                                 (изменяющий документ)</t>
  </si>
  <si>
    <t>темп роста к первому полугодию, %</t>
  </si>
  <si>
    <t>с 01.12.2022</t>
  </si>
  <si>
    <t>с 01.01.2023</t>
  </si>
  <si>
    <t>темп роста ко второму полугодию, %</t>
  </si>
  <si>
    <t>Тепловая энергия (отопление)</t>
  </si>
  <si>
    <t xml:space="preserve">МУПЭС </t>
  </si>
  <si>
    <t>город Дивногорск</t>
  </si>
  <si>
    <t>руб./Гкал</t>
  </si>
  <si>
    <t>Горячее водоснабжение (для открытых систем)</t>
  </si>
  <si>
    <t>компонент на теплоноситель</t>
  </si>
  <si>
    <t>руб./м3</t>
  </si>
  <si>
    <t>компонент на тепловую энергию</t>
  </si>
  <si>
    <t>Холодное водоснабжение</t>
  </si>
  <si>
    <t xml:space="preserve">МУП "Дивногорский водоканал" </t>
  </si>
  <si>
    <t>Водоотведение</t>
  </si>
  <si>
    <t>Электроэнергия                    (дома, оборуд. стац. электроплитами)</t>
  </si>
  <si>
    <t xml:space="preserve"> по соц.норме</t>
  </si>
  <si>
    <t>ПАО "Красноярскэнергосбыт"</t>
  </si>
  <si>
    <t>руб./кВт</t>
  </si>
  <si>
    <t>сверхсоц.нормы</t>
  </si>
  <si>
    <t>Электроэнергия                  (дома, не оборуд. стац. электроплитами)</t>
  </si>
  <si>
    <t>Капитальный ремонт</t>
  </si>
  <si>
    <t>Многоквартирные дома 1 и 2 этажа</t>
  </si>
  <si>
    <t>Региональный фонд капитального ремонта</t>
  </si>
  <si>
    <t>руб./кв.м</t>
  </si>
  <si>
    <t>Постановление Правительства Красноярского края от 29.09.2022 № 826-п</t>
  </si>
  <si>
    <t>Многоквартирные дома 3 этажа и выше, не оборудованные лифтами</t>
  </si>
  <si>
    <t>Многоквартирные дома 3 этажа и выше, оборудованные лифтами</t>
  </si>
  <si>
    <t>Твердое топливо</t>
  </si>
  <si>
    <t>уголь</t>
  </si>
  <si>
    <t>руб./т</t>
  </si>
  <si>
    <t>дрова</t>
  </si>
  <si>
    <t>Вид дров(группы):</t>
  </si>
  <si>
    <t>руб./скл.куб.м.</t>
  </si>
  <si>
    <t>ТКО</t>
  </si>
  <si>
    <t>Вывоз мусора</t>
  </si>
  <si>
    <t>ООО "РостТех"</t>
  </si>
  <si>
    <t>Приказ Министерства тарифной политики Красноярского края от 19.12.2019 № 1182-в (в ред. от 16.12.2021 № 889-в)</t>
  </si>
  <si>
    <t>руб/чел</t>
  </si>
  <si>
    <t>с 01.01.2024</t>
  </si>
  <si>
    <t>с 01.07.2024</t>
  </si>
  <si>
    <t>Приказ Министерства тарифной политики Красноярского края
от 14.11.2023  № 263-в</t>
  </si>
  <si>
    <t>Приказ Министерства тарифной политики Красноярского края
от 14.11.2023  № 265-в</t>
  </si>
  <si>
    <t>Приказ министерства тарифной политики Красноярского края от 27.11.2023 № 53-э</t>
  </si>
  <si>
    <t>Приказ Министерства тарифной политики Красноярского края
от 20.12.2023  № 38-т</t>
  </si>
  <si>
    <t>2БР</t>
  </si>
  <si>
    <t>3БПК</t>
  </si>
  <si>
    <t>-</t>
  </si>
  <si>
    <t>установленных на территории городского округа город Дивногорск на 2024 год</t>
  </si>
  <si>
    <t>Приказ Министерства тарифной политики Красноярского края  от  18.12.2023 № 362-п</t>
  </si>
  <si>
    <t>Приказ Министерства тарифной политики Красноярского края  от  18.12.2023 № 364-п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</si>
</sst>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vertical="top" wrapText="1"/>
    </xf>
    <xf numFmtId="0" fontId="2" fillId="0" borderId="1" xfId="1" applyFont="1" applyBorder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horizontal="center" vertical="center"/>
    </xf>
    <xf numFmtId="0" fontId="4" fillId="0" borderId="4" xfId="1" applyFont="1" applyBorder="1" applyAlignment="1">
      <alignment vertical="center" wrapText="1"/>
    </xf>
    <xf numFmtId="164" fontId="5" fillId="0" borderId="3" xfId="2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 wrapText="1"/>
    </xf>
    <xf numFmtId="4" fontId="7" fillId="0" borderId="3" xfId="1" applyNumberFormat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80" zoomScaleNormal="80" workbookViewId="0"/>
  </sheetViews>
  <sheetFormatPr defaultRowHeight="15" x14ac:dyDescent="0.25"/>
  <cols>
    <col min="1" max="1" width="7" bestFit="1" customWidth="1"/>
    <col min="3" max="3" width="11.5703125" customWidth="1"/>
    <col min="4" max="4" width="21.5703125" customWidth="1"/>
    <col min="5" max="5" width="19.85546875" bestFit="1" customWidth="1"/>
    <col min="6" max="6" width="21.140625" customWidth="1"/>
    <col min="7" max="7" width="14" customWidth="1"/>
    <col min="8" max="8" width="13.7109375" customWidth="1"/>
    <col min="9" max="9" width="15.7109375" customWidth="1"/>
    <col min="10" max="10" width="12.5703125" customWidth="1"/>
    <col min="11" max="12" width="13.140625" customWidth="1"/>
    <col min="13" max="13" width="13.28515625" customWidth="1"/>
    <col min="14" max="14" width="48.140625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1:14" ht="20.25" x14ac:dyDescent="0.3">
      <c r="A2" s="1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0.25" x14ac:dyDescent="0.25">
      <c r="A3" s="1"/>
      <c r="B3" s="72" t="s">
        <v>57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5.75" x14ac:dyDescent="0.25">
      <c r="A4" s="1"/>
      <c r="B4" s="73" t="s">
        <v>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1"/>
      <c r="M5" s="1"/>
      <c r="N5" s="1"/>
    </row>
    <row r="6" spans="1:14" ht="31.5" x14ac:dyDescent="0.25">
      <c r="A6" s="66" t="s">
        <v>2</v>
      </c>
      <c r="B6" s="80" t="s">
        <v>3</v>
      </c>
      <c r="C6" s="80"/>
      <c r="D6" s="80"/>
      <c r="E6" s="66" t="s">
        <v>4</v>
      </c>
      <c r="F6" s="66" t="s">
        <v>5</v>
      </c>
      <c r="G6" s="80" t="s">
        <v>6</v>
      </c>
      <c r="H6" s="74" t="s">
        <v>7</v>
      </c>
      <c r="I6" s="75"/>
      <c r="J6" s="75"/>
      <c r="K6" s="75"/>
      <c r="L6" s="75"/>
      <c r="M6" s="76"/>
      <c r="N6" s="4" t="s">
        <v>8</v>
      </c>
    </row>
    <row r="7" spans="1:14" ht="63" x14ac:dyDescent="0.25">
      <c r="A7" s="67"/>
      <c r="B7" s="80"/>
      <c r="C7" s="80"/>
      <c r="D7" s="80"/>
      <c r="E7" s="67"/>
      <c r="F7" s="67"/>
      <c r="G7" s="80"/>
      <c r="H7" s="26" t="s">
        <v>10</v>
      </c>
      <c r="I7" s="26" t="s">
        <v>11</v>
      </c>
      <c r="J7" s="6" t="s">
        <v>9</v>
      </c>
      <c r="K7" s="5" t="s">
        <v>48</v>
      </c>
      <c r="L7" s="5" t="s">
        <v>49</v>
      </c>
      <c r="M7" s="6" t="s">
        <v>12</v>
      </c>
      <c r="N7" s="7"/>
    </row>
    <row r="8" spans="1:14" ht="31.5" x14ac:dyDescent="0.25">
      <c r="A8" s="8">
        <v>1</v>
      </c>
      <c r="B8" s="77" t="s">
        <v>13</v>
      </c>
      <c r="C8" s="78"/>
      <c r="D8" s="79"/>
      <c r="E8" s="9" t="s">
        <v>14</v>
      </c>
      <c r="F8" s="9" t="s">
        <v>15</v>
      </c>
      <c r="G8" s="10" t="s">
        <v>16</v>
      </c>
      <c r="H8" s="12">
        <v>2272.9299999999998</v>
      </c>
      <c r="I8" s="12">
        <v>2272.9299999999998</v>
      </c>
      <c r="J8" s="13">
        <f>I8/H8</f>
        <v>1</v>
      </c>
      <c r="K8" s="28">
        <v>2272.9299999999998</v>
      </c>
      <c r="L8" s="28">
        <v>2432.06</v>
      </c>
      <c r="M8" s="13">
        <f>L8/I8</f>
        <v>1.0700109550228121</v>
      </c>
      <c r="N8" s="29" t="s">
        <v>58</v>
      </c>
    </row>
    <row r="9" spans="1:14" ht="31.5" x14ac:dyDescent="0.25">
      <c r="A9" s="37">
        <v>2</v>
      </c>
      <c r="B9" s="40" t="s">
        <v>17</v>
      </c>
      <c r="C9" s="41"/>
      <c r="D9" s="14" t="s">
        <v>18</v>
      </c>
      <c r="E9" s="46" t="s">
        <v>14</v>
      </c>
      <c r="F9" s="46" t="s">
        <v>15</v>
      </c>
      <c r="G9" s="10" t="s">
        <v>19</v>
      </c>
      <c r="H9" s="11">
        <v>88.42</v>
      </c>
      <c r="I9" s="11">
        <v>88.42</v>
      </c>
      <c r="J9" s="15">
        <f t="shared" ref="J9:J10" si="0">I9/H9</f>
        <v>1</v>
      </c>
      <c r="K9" s="30">
        <v>88.42</v>
      </c>
      <c r="L9" s="30">
        <v>89.42</v>
      </c>
      <c r="M9" s="13">
        <f>L9/I9</f>
        <v>1.0113096584483148</v>
      </c>
      <c r="N9" s="31" t="s">
        <v>59</v>
      </c>
    </row>
    <row r="10" spans="1:14" ht="31.5" x14ac:dyDescent="0.25">
      <c r="A10" s="38"/>
      <c r="B10" s="44"/>
      <c r="C10" s="45"/>
      <c r="D10" s="14" t="s">
        <v>20</v>
      </c>
      <c r="E10" s="48"/>
      <c r="F10" s="48"/>
      <c r="G10" s="10" t="str">
        <f>$G$8</f>
        <v>руб./Гкал</v>
      </c>
      <c r="H10" s="12">
        <v>2272.9299999999998</v>
      </c>
      <c r="I10" s="12">
        <v>2272.9299999999998</v>
      </c>
      <c r="J10" s="13">
        <f t="shared" si="0"/>
        <v>1</v>
      </c>
      <c r="K10" s="28">
        <v>2272.9299999999998</v>
      </c>
      <c r="L10" s="28">
        <v>2432.06</v>
      </c>
      <c r="M10" s="13">
        <f>L10/I10</f>
        <v>1.0700109550228121</v>
      </c>
      <c r="N10" s="31" t="s">
        <v>58</v>
      </c>
    </row>
    <row r="11" spans="1:14" ht="47.25" x14ac:dyDescent="0.25">
      <c r="A11" s="8">
        <v>3</v>
      </c>
      <c r="B11" s="34" t="s">
        <v>21</v>
      </c>
      <c r="C11" s="34"/>
      <c r="D11" s="34"/>
      <c r="E11" s="9" t="s">
        <v>22</v>
      </c>
      <c r="F11" s="46" t="s">
        <v>15</v>
      </c>
      <c r="G11" s="10" t="s">
        <v>19</v>
      </c>
      <c r="H11" s="12">
        <v>55.28</v>
      </c>
      <c r="I11" s="12">
        <v>55.28</v>
      </c>
      <c r="J11" s="13">
        <f>I11/H11</f>
        <v>1</v>
      </c>
      <c r="K11" s="12">
        <v>55.28</v>
      </c>
      <c r="L11" s="12">
        <v>60.69</v>
      </c>
      <c r="M11" s="13">
        <f>L11/I11</f>
        <v>1.0978654124457308</v>
      </c>
      <c r="N11" s="16" t="s">
        <v>50</v>
      </c>
    </row>
    <row r="12" spans="1:14" ht="47.25" x14ac:dyDescent="0.25">
      <c r="A12" s="8">
        <v>4</v>
      </c>
      <c r="B12" s="68" t="s">
        <v>23</v>
      </c>
      <c r="C12" s="68"/>
      <c r="D12" s="68"/>
      <c r="E12" s="9" t="s">
        <v>22</v>
      </c>
      <c r="F12" s="48"/>
      <c r="G12" s="10" t="s">
        <v>19</v>
      </c>
      <c r="H12" s="12">
        <v>75.3</v>
      </c>
      <c r="I12" s="12">
        <v>75.3</v>
      </c>
      <c r="J12" s="13">
        <f>I12/H12</f>
        <v>1</v>
      </c>
      <c r="K12" s="12">
        <v>75.3</v>
      </c>
      <c r="L12" s="12">
        <v>82.68</v>
      </c>
      <c r="M12" s="13">
        <f>L12/I12</f>
        <v>1.0980079681274901</v>
      </c>
      <c r="N12" s="16" t="s">
        <v>51</v>
      </c>
    </row>
    <row r="13" spans="1:14" ht="15.75" x14ac:dyDescent="0.25">
      <c r="A13" s="37">
        <v>5</v>
      </c>
      <c r="B13" s="34" t="s">
        <v>24</v>
      </c>
      <c r="C13" s="34"/>
      <c r="D13" s="17" t="s">
        <v>25</v>
      </c>
      <c r="E13" s="46" t="s">
        <v>26</v>
      </c>
      <c r="F13" s="46" t="s">
        <v>15</v>
      </c>
      <c r="G13" s="10" t="s">
        <v>27</v>
      </c>
      <c r="H13" s="12">
        <v>2.2799999999999998</v>
      </c>
      <c r="I13" s="12">
        <v>2.2799999999999998</v>
      </c>
      <c r="J13" s="13">
        <f t="shared" ref="J13:J22" si="1">I13/H13</f>
        <v>1</v>
      </c>
      <c r="K13" s="12">
        <v>2.2799999999999998</v>
      </c>
      <c r="L13" s="12">
        <v>2.4700000000000002</v>
      </c>
      <c r="M13" s="13">
        <f>L13/I13</f>
        <v>1.0833333333333335</v>
      </c>
      <c r="N13" s="33" t="s">
        <v>52</v>
      </c>
    </row>
    <row r="14" spans="1:14" ht="15.75" x14ac:dyDescent="0.25">
      <c r="A14" s="38"/>
      <c r="B14" s="34"/>
      <c r="C14" s="34"/>
      <c r="D14" s="17" t="s">
        <v>28</v>
      </c>
      <c r="E14" s="47"/>
      <c r="F14" s="47"/>
      <c r="G14" s="10" t="s">
        <v>27</v>
      </c>
      <c r="H14" s="12">
        <v>3.66</v>
      </c>
      <c r="I14" s="12">
        <v>3.66</v>
      </c>
      <c r="J14" s="13">
        <f t="shared" si="1"/>
        <v>1</v>
      </c>
      <c r="K14" s="12">
        <v>3.66</v>
      </c>
      <c r="L14" s="12">
        <v>3.98</v>
      </c>
      <c r="M14" s="13">
        <f>L14/I14</f>
        <v>1.0874316939890709</v>
      </c>
      <c r="N14" s="33"/>
    </row>
    <row r="15" spans="1:14" ht="15.75" x14ac:dyDescent="0.25">
      <c r="A15" s="38"/>
      <c r="B15" s="34" t="s">
        <v>29</v>
      </c>
      <c r="C15" s="34"/>
      <c r="D15" s="17" t="s">
        <v>25</v>
      </c>
      <c r="E15" s="47"/>
      <c r="F15" s="47"/>
      <c r="G15" s="10" t="s">
        <v>27</v>
      </c>
      <c r="H15" s="12">
        <v>2.2799999999999998</v>
      </c>
      <c r="I15" s="12">
        <v>2.2799999999999998</v>
      </c>
      <c r="J15" s="13">
        <f t="shared" si="1"/>
        <v>1</v>
      </c>
      <c r="K15" s="12">
        <v>2.2799999999999998</v>
      </c>
      <c r="L15" s="12">
        <v>2.4700000000000002</v>
      </c>
      <c r="M15" s="13">
        <f>L15/I15</f>
        <v>1.0833333333333335</v>
      </c>
      <c r="N15" s="33"/>
    </row>
    <row r="16" spans="1:14" ht="15.75" x14ac:dyDescent="0.25">
      <c r="A16" s="39"/>
      <c r="B16" s="34"/>
      <c r="C16" s="34"/>
      <c r="D16" s="17" t="s">
        <v>28</v>
      </c>
      <c r="E16" s="48"/>
      <c r="F16" s="48"/>
      <c r="G16" s="10" t="s">
        <v>27</v>
      </c>
      <c r="H16" s="12">
        <v>3.66</v>
      </c>
      <c r="I16" s="12">
        <v>3.66</v>
      </c>
      <c r="J16" s="13">
        <f t="shared" si="1"/>
        <v>1</v>
      </c>
      <c r="K16" s="12">
        <v>3.66</v>
      </c>
      <c r="L16" s="12">
        <v>3.98</v>
      </c>
      <c r="M16" s="13">
        <f>L16/I16</f>
        <v>1.0874316939890709</v>
      </c>
      <c r="N16" s="33"/>
    </row>
    <row r="17" spans="1:14" ht="25.5" x14ac:dyDescent="0.25">
      <c r="A17" s="37">
        <v>6</v>
      </c>
      <c r="B17" s="40" t="s">
        <v>30</v>
      </c>
      <c r="C17" s="41"/>
      <c r="D17" s="18" t="s">
        <v>31</v>
      </c>
      <c r="E17" s="46" t="s">
        <v>32</v>
      </c>
      <c r="F17" s="46" t="s">
        <v>15</v>
      </c>
      <c r="G17" s="10" t="s">
        <v>33</v>
      </c>
      <c r="H17" s="12">
        <v>9.0299999999999994</v>
      </c>
      <c r="I17" s="12">
        <v>9.61</v>
      </c>
      <c r="J17" s="13">
        <f t="shared" si="1"/>
        <v>1.0642303433001108</v>
      </c>
      <c r="K17" s="12">
        <v>10.039999999999999</v>
      </c>
      <c r="L17" s="12">
        <v>10.039999999999999</v>
      </c>
      <c r="M17" s="13">
        <f t="shared" ref="M17:M22" si="2">L17/I17</f>
        <v>1.04474505723205</v>
      </c>
      <c r="N17" s="49" t="s">
        <v>34</v>
      </c>
    </row>
    <row r="18" spans="1:14" ht="38.25" x14ac:dyDescent="0.25">
      <c r="A18" s="38"/>
      <c r="B18" s="42"/>
      <c r="C18" s="43"/>
      <c r="D18" s="18" t="s">
        <v>35</v>
      </c>
      <c r="E18" s="47"/>
      <c r="F18" s="47"/>
      <c r="G18" s="10" t="s">
        <v>33</v>
      </c>
      <c r="H18" s="12">
        <v>8.68</v>
      </c>
      <c r="I18" s="12">
        <v>9.24</v>
      </c>
      <c r="J18" s="13">
        <f t="shared" si="1"/>
        <v>1.0645161290322582</v>
      </c>
      <c r="K18" s="12">
        <v>9.66</v>
      </c>
      <c r="L18" s="12">
        <v>9.66</v>
      </c>
      <c r="M18" s="13">
        <f t="shared" si="2"/>
        <v>1.0454545454545454</v>
      </c>
      <c r="N18" s="50"/>
    </row>
    <row r="19" spans="1:14" ht="38.25" x14ac:dyDescent="0.25">
      <c r="A19" s="39"/>
      <c r="B19" s="44"/>
      <c r="C19" s="45"/>
      <c r="D19" s="18" t="s">
        <v>36</v>
      </c>
      <c r="E19" s="48"/>
      <c r="F19" s="48"/>
      <c r="G19" s="10" t="s">
        <v>33</v>
      </c>
      <c r="H19" s="19">
        <v>9.0299999999999994</v>
      </c>
      <c r="I19" s="19">
        <v>9.61</v>
      </c>
      <c r="J19" s="13">
        <f t="shared" si="1"/>
        <v>1.0642303433001108</v>
      </c>
      <c r="K19" s="19">
        <v>10.039999999999999</v>
      </c>
      <c r="L19" s="19">
        <v>10.039999999999999</v>
      </c>
      <c r="M19" s="13">
        <f t="shared" si="2"/>
        <v>1.04474505723205</v>
      </c>
      <c r="N19" s="51"/>
    </row>
    <row r="20" spans="1:14" ht="15.75" x14ac:dyDescent="0.25">
      <c r="A20" s="52">
        <v>7</v>
      </c>
      <c r="B20" s="55" t="s">
        <v>37</v>
      </c>
      <c r="C20" s="56"/>
      <c r="D20" s="69" t="s">
        <v>38</v>
      </c>
      <c r="E20" s="21" t="s">
        <v>54</v>
      </c>
      <c r="F20" s="35" t="s">
        <v>15</v>
      </c>
      <c r="G20" s="22" t="s">
        <v>39</v>
      </c>
      <c r="H20" s="23">
        <v>992.57</v>
      </c>
      <c r="I20" s="23">
        <v>1081.9000000000001</v>
      </c>
      <c r="J20" s="24">
        <f>I20/H20</f>
        <v>1.0899986902686964</v>
      </c>
      <c r="K20" s="23">
        <v>1159.3</v>
      </c>
      <c r="L20" s="23">
        <v>1159.3</v>
      </c>
      <c r="M20" s="24">
        <f t="shared" si="2"/>
        <v>1.0715408078380626</v>
      </c>
      <c r="N20" s="35" t="s">
        <v>53</v>
      </c>
    </row>
    <row r="21" spans="1:14" ht="15.75" x14ac:dyDescent="0.25">
      <c r="A21" s="53"/>
      <c r="B21" s="57"/>
      <c r="C21" s="58"/>
      <c r="D21" s="70"/>
      <c r="E21" s="21" t="s">
        <v>55</v>
      </c>
      <c r="F21" s="61"/>
      <c r="G21" s="22" t="s">
        <v>39</v>
      </c>
      <c r="H21" s="23" t="s">
        <v>56</v>
      </c>
      <c r="I21" s="23" t="s">
        <v>56</v>
      </c>
      <c r="J21" s="27" t="e">
        <f>I21/H21</f>
        <v>#VALUE!</v>
      </c>
      <c r="K21" s="23">
        <v>2539.56</v>
      </c>
      <c r="L21" s="23">
        <v>2539.56</v>
      </c>
      <c r="M21" s="27" t="e">
        <f t="shared" si="2"/>
        <v>#VALUE!</v>
      </c>
      <c r="N21" s="61"/>
    </row>
    <row r="22" spans="1:14" ht="15.75" x14ac:dyDescent="0.25">
      <c r="A22" s="54"/>
      <c r="B22" s="59"/>
      <c r="C22" s="60"/>
      <c r="D22" s="20" t="s">
        <v>40</v>
      </c>
      <c r="E22" s="21" t="s">
        <v>41</v>
      </c>
      <c r="F22" s="36"/>
      <c r="G22" s="22" t="s">
        <v>42</v>
      </c>
      <c r="H22" s="23">
        <v>1138.52</v>
      </c>
      <c r="I22" s="23">
        <v>1240.99</v>
      </c>
      <c r="J22" s="24">
        <f t="shared" si="1"/>
        <v>1.0900028106664794</v>
      </c>
      <c r="K22" s="23">
        <v>2650</v>
      </c>
      <c r="L22" s="23">
        <v>2650</v>
      </c>
      <c r="M22" s="24">
        <f t="shared" si="2"/>
        <v>2.1353919048501599</v>
      </c>
      <c r="N22" s="36"/>
    </row>
    <row r="23" spans="1:14" ht="47.25" customHeight="1" x14ac:dyDescent="0.25">
      <c r="A23" s="37">
        <v>8</v>
      </c>
      <c r="B23" s="62" t="s">
        <v>43</v>
      </c>
      <c r="C23" s="63"/>
      <c r="D23" s="66" t="s">
        <v>44</v>
      </c>
      <c r="E23" s="46" t="s">
        <v>45</v>
      </c>
      <c r="F23" s="46" t="s">
        <v>15</v>
      </c>
      <c r="G23" s="10" t="s">
        <v>19</v>
      </c>
      <c r="H23" s="25">
        <v>1530.23</v>
      </c>
      <c r="I23" s="25">
        <v>1530.23</v>
      </c>
      <c r="J23" s="13">
        <f>I23/H23</f>
        <v>1</v>
      </c>
      <c r="K23" s="23">
        <v>1530.23</v>
      </c>
      <c r="L23" s="23">
        <v>1530.23</v>
      </c>
      <c r="M23" s="24">
        <f>L23/I23</f>
        <v>1</v>
      </c>
      <c r="N23" s="35" t="s">
        <v>46</v>
      </c>
    </row>
    <row r="24" spans="1:14" ht="15.75" x14ac:dyDescent="0.25">
      <c r="A24" s="39"/>
      <c r="B24" s="64"/>
      <c r="C24" s="65"/>
      <c r="D24" s="67"/>
      <c r="E24" s="48"/>
      <c r="F24" s="48"/>
      <c r="G24" s="10" t="s">
        <v>47</v>
      </c>
      <c r="H24" s="8">
        <v>107.12</v>
      </c>
      <c r="I24" s="8">
        <v>107.12</v>
      </c>
      <c r="J24" s="13">
        <f>I24/H24</f>
        <v>1</v>
      </c>
      <c r="K24" s="32">
        <v>107.12</v>
      </c>
      <c r="L24" s="32">
        <v>107.12</v>
      </c>
      <c r="M24" s="24">
        <f>L24/I24</f>
        <v>1</v>
      </c>
      <c r="N24" s="36"/>
    </row>
  </sheetData>
  <mergeCells count="39">
    <mergeCell ref="A6:A7"/>
    <mergeCell ref="B6:D7"/>
    <mergeCell ref="E6:E7"/>
    <mergeCell ref="F6:F7"/>
    <mergeCell ref="G6:G7"/>
    <mergeCell ref="D20:D21"/>
    <mergeCell ref="F23:F24"/>
    <mergeCell ref="B2:N2"/>
    <mergeCell ref="B3:N3"/>
    <mergeCell ref="B4:N4"/>
    <mergeCell ref="H6:M6"/>
    <mergeCell ref="B8:D8"/>
    <mergeCell ref="A9:A10"/>
    <mergeCell ref="B9:C10"/>
    <mergeCell ref="E9:E10"/>
    <mergeCell ref="F9:F10"/>
    <mergeCell ref="A13:A16"/>
    <mergeCell ref="B13:C14"/>
    <mergeCell ref="E13:E16"/>
    <mergeCell ref="F13:F16"/>
    <mergeCell ref="B11:D11"/>
    <mergeCell ref="F11:F12"/>
    <mergeCell ref="B12:D12"/>
    <mergeCell ref="N13:N16"/>
    <mergeCell ref="B15:C16"/>
    <mergeCell ref="N23:N24"/>
    <mergeCell ref="A17:A19"/>
    <mergeCell ref="B17:C19"/>
    <mergeCell ref="E17:E19"/>
    <mergeCell ref="F17:F19"/>
    <mergeCell ref="N17:N19"/>
    <mergeCell ref="A20:A22"/>
    <mergeCell ref="B20:C22"/>
    <mergeCell ref="F20:F22"/>
    <mergeCell ref="N20:N22"/>
    <mergeCell ref="A23:A24"/>
    <mergeCell ref="B23:C24"/>
    <mergeCell ref="D23:D24"/>
    <mergeCell ref="E23:E24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2024-03-26T02:11:55Z</dcterms:modified>
</cp:coreProperties>
</file>