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<sst xmlns="http://schemas.openxmlformats.org/spreadsheetml/2006/main" count="67" uniqueCount="48">
  <si>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к  решению  Дивногорского городского  Совета  депутатов</t>
  </si>
  <si>
    <t>Муниципальная программа, непрограммные расходы</t>
  </si>
  <si>
    <t>Итого:</t>
  </si>
  <si>
    <t>тыс. руб.</t>
  </si>
  <si>
    <t xml:space="preserve">№ строки
</t>
  </si>
  <si>
    <t>2024 год</t>
  </si>
  <si>
    <t>Приложение 10</t>
  </si>
  <si>
    <t>2025 год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</si>
  <si>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</si>
  <si>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 xml:space="preserve">Главный распорядитель бюджетных средств, муниципальная программа, объект
</t>
  </si>
  <si>
    <t>№ строки</t>
  </si>
  <si>
    <t>Код классификации расходов бюджета</t>
  </si>
  <si>
    <t>главного распорядителя</t>
  </si>
  <si>
    <t xml:space="preserve">раздела, подраздела
</t>
  </si>
  <si>
    <t xml:space="preserve">целевой статьи
</t>
  </si>
  <si>
    <t xml:space="preserve">вида расхода
</t>
  </si>
  <si>
    <t xml:space="preserve">Год ввода
</t>
  </si>
  <si>
    <t xml:space="preserve">сумма на 2024 год
</t>
  </si>
  <si>
    <t xml:space="preserve">сумма на 2025 год
</t>
  </si>
  <si>
    <t>Капитальные вложения всего</t>
  </si>
  <si>
    <t xml:space="preserve">            в том числе:</t>
  </si>
  <si>
    <t>федеральный бюджет</t>
  </si>
  <si>
    <t>краевой бюджет</t>
  </si>
  <si>
    <t>местный бюджет</t>
  </si>
  <si>
    <t>МКУ "Управление капитального строительства и городского хозяйства"</t>
  </si>
  <si>
    <t>О501</t>
  </si>
  <si>
    <t>Муниципальная программа города Дивногорска «Система образования города Дивногорска»</t>
  </si>
  <si>
    <t>Администрация города</t>
  </si>
  <si>
    <t xml:space="preserve">Муниципальная программа города Дивногорска «Система образования города Дивногорска»
</t>
  </si>
  <si>
    <t>О100000000</t>
  </si>
  <si>
    <t>О140075870</t>
  </si>
  <si>
    <t>"О  бюджете  города  Дивногорска  на  2024 год</t>
  </si>
  <si>
    <t>и  плановый  период 2025 - 2026 годов"</t>
  </si>
  <si>
    <t>2026 год</t>
  </si>
  <si>
    <t xml:space="preserve">сумма на 2026 год
</t>
  </si>
  <si>
    <t>Перечень строек и объектов на 2024 год и плановый период 2025-2026 годов</t>
  </si>
  <si>
    <t>Муниципальное казённое учреждение «Управление капитального строительства и городского хозяйства»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</si>
  <si>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</si>
  <si>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от 20 декабря  2023 г. № 42 -252 - НПА</t>
  </si>
  <si>
    <t>О53F367483</t>
  </si>
  <si>
    <t>О53F367484</t>
  </si>
  <si>
    <t>О530087480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</si>
  <si>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</si>
  <si>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</si>
  <si>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</si>
  <si>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 20 декабря 2023  г. № 42 - 252 - НПА "О бюджете города</t>
  </si>
  <si>
    <t>Приложение 6</t>
  </si>
  <si>
    <t>от 02 апреля 2024 г. № 45 -  - НПА "О  внесении  изменений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</si>
</sst>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_-* #,##0.0_р_._-;\-* #,##0.0_р_._-;_-* &quot;-&quot;?_р_._-;_-@_-"/>
    <numFmt numFmtId="195" formatCode="_(* #,##0.000_);_(* \(#,##0.000\);_(* &quot;-&quot;??_);_(@_)"/>
    <numFmt numFmtId="196" formatCode="_-* #,##0.0\ _₽_-;\-* #,##0.0\ _₽_-;_-* &quot;-&quot;?\ _₽_-;_-@_-"/>
  </numFmts>
  <fonts count="44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6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93" fontId="5" fillId="0" borderId="0" xfId="61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92" fontId="4" fillId="0" borderId="10" xfId="61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2" fontId="4" fillId="0" borderId="0" xfId="61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92" fontId="0" fillId="0" borderId="0" xfId="0" applyNumberFormat="1" applyAlignment="1">
      <alignment/>
    </xf>
    <xf numFmtId="193" fontId="5" fillId="0" borderId="10" xfId="61" applyNumberFormat="1" applyFont="1" applyBorder="1" applyAlignment="1">
      <alignment/>
    </xf>
    <xf numFmtId="193" fontId="0" fillId="0" borderId="10" xfId="6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76" zoomScaleNormal="76" zoomScalePageLayoutView="0" workbookViewId="0" topLeftCell="A1">
      <selection activeCell="S18" sqref="S18"/>
    </sheetView>
  </sheetViews>
  <sheetFormatPr defaultColWidth="9.140625" defaultRowHeight="12.75"/>
  <cols>
    <col min="1" max="1" width="5.57421875" style="0" customWidth="1"/>
    <col min="2" max="2" width="36.8515625" style="0" customWidth="1"/>
    <col min="3" max="3" width="15.57421875" style="0" customWidth="1"/>
    <col min="4" max="4" width="12.00390625" style="0" customWidth="1"/>
    <col min="5" max="5" width="14.28125" style="0" customWidth="1"/>
    <col min="8" max="8" width="12.00390625" style="0" customWidth="1"/>
    <col min="9" max="10" width="11.421875" style="0" bestFit="1" customWidth="1"/>
    <col min="13" max="13" width="26.421875" style="0" customWidth="1"/>
  </cols>
  <sheetData>
    <row r="1" ht="15.75">
      <c r="F1" s="31" t="s">
        <v>46</v>
      </c>
    </row>
    <row r="2" ht="15">
      <c r="F2" s="5" t="s">
        <v>42</v>
      </c>
    </row>
    <row r="3" ht="15">
      <c r="F3" s="5" t="s">
        <v>47</v>
      </c>
    </row>
    <row r="4" ht="15">
      <c r="F4" s="5" t="s">
        <v>43</v>
      </c>
    </row>
    <row r="5" ht="15">
      <c r="F5" s="5" t="s">
        <v>45</v>
      </c>
    </row>
    <row r="6" ht="15">
      <c r="F6" s="5" t="s">
        <v>44</v>
      </c>
    </row>
    <row r="8" spans="2:6" ht="15.75">
      <c r="B8" s="4"/>
      <c r="C8" s="4"/>
      <c r="D8" s="4"/>
      <c r="E8" s="2"/>
      <c r="F8" s="2" t="s">
        <v>6</v>
      </c>
    </row>
    <row r="9" spans="2:6" ht="15.75">
      <c r="B9" s="4"/>
      <c r="C9" s="5"/>
      <c r="D9" s="4"/>
      <c r="E9" s="2"/>
      <c r="F9" s="5" t="s">
        <v>0</v>
      </c>
    </row>
    <row r="10" spans="2:6" ht="15.75">
      <c r="B10" s="4"/>
      <c r="C10" s="5"/>
      <c r="D10" s="4"/>
      <c r="E10" s="2"/>
      <c r="F10" s="5" t="s">
        <v>31</v>
      </c>
    </row>
    <row r="11" spans="2:6" ht="15.75">
      <c r="B11" s="4"/>
      <c r="C11" s="5"/>
      <c r="D11" s="4"/>
      <c r="E11" s="2"/>
      <c r="F11" s="5" t="s">
        <v>32</v>
      </c>
    </row>
    <row r="12" spans="2:6" ht="15">
      <c r="B12" s="4"/>
      <c r="C12" s="4"/>
      <c r="D12" s="4"/>
      <c r="E12" s="4"/>
      <c r="F12" s="6" t="s">
        <v>38</v>
      </c>
    </row>
    <row r="13" spans="2:6" ht="15">
      <c r="B13" s="4"/>
      <c r="C13" s="4"/>
      <c r="D13" s="4"/>
      <c r="E13" s="4"/>
      <c r="F13" s="6"/>
    </row>
    <row r="14" spans="1:5" ht="35.25" customHeight="1">
      <c r="A14" s="38" t="s">
        <v>35</v>
      </c>
      <c r="B14" s="38"/>
      <c r="C14" s="38"/>
      <c r="D14" s="38"/>
      <c r="E14" s="38"/>
    </row>
    <row r="15" spans="1:5" ht="15">
      <c r="A15" s="4"/>
      <c r="B15" s="4"/>
      <c r="C15" s="4"/>
      <c r="D15" s="4"/>
      <c r="E15" s="6" t="s">
        <v>3</v>
      </c>
    </row>
    <row r="16" spans="1:5" ht="57" customHeight="1">
      <c r="A16" s="8" t="s">
        <v>4</v>
      </c>
      <c r="B16" s="8" t="s">
        <v>1</v>
      </c>
      <c r="C16" s="3" t="s">
        <v>5</v>
      </c>
      <c r="D16" s="3" t="s">
        <v>7</v>
      </c>
      <c r="E16" s="3" t="s">
        <v>33</v>
      </c>
    </row>
    <row r="17" spans="1:5" ht="93.75" customHeight="1">
      <c r="A17" s="7">
        <v>1</v>
      </c>
      <c r="B17" s="9" t="s">
        <v>8</v>
      </c>
      <c r="C17" s="29">
        <f>H41</f>
        <v>483953.49999999994</v>
      </c>
      <c r="D17" s="10"/>
      <c r="E17" s="10"/>
    </row>
    <row r="18" spans="1:5" ht="71.25" customHeight="1">
      <c r="A18" s="7">
        <v>2</v>
      </c>
      <c r="B18" s="9" t="s">
        <v>26</v>
      </c>
      <c r="C18" s="10">
        <f>H47</f>
        <v>25199.6</v>
      </c>
      <c r="D18" s="29">
        <f>I47</f>
        <v>19525.3</v>
      </c>
      <c r="E18" s="29">
        <f>J47</f>
        <v>15939</v>
      </c>
    </row>
    <row r="19" spans="1:5" ht="15.75">
      <c r="A19" s="7">
        <v>3</v>
      </c>
      <c r="B19" s="14" t="s">
        <v>2</v>
      </c>
      <c r="C19" s="15">
        <f>C17+C18</f>
        <v>509153.0999999999</v>
      </c>
      <c r="D19" s="15">
        <f>D17+D18</f>
        <v>19525.3</v>
      </c>
      <c r="E19" s="15">
        <f>E17+E18</f>
        <v>15939</v>
      </c>
    </row>
    <row r="20" spans="1:5" ht="15.75">
      <c r="A20" s="24"/>
      <c r="B20" s="25"/>
      <c r="C20" s="26"/>
      <c r="D20" s="26"/>
      <c r="E20" s="26"/>
    </row>
    <row r="21" spans="1:13" ht="15.75">
      <c r="A21" s="24"/>
      <c r="B21" s="25"/>
      <c r="C21" s="26"/>
      <c r="D21" s="26"/>
      <c r="E21" s="26"/>
      <c r="K21" s="28"/>
      <c r="L21" s="28"/>
      <c r="M21" s="28"/>
    </row>
    <row r="22" spans="1:5" ht="15.75">
      <c r="A22" s="24"/>
      <c r="B22" s="25"/>
      <c r="C22" s="26"/>
      <c r="D22" s="26"/>
      <c r="E22" s="26"/>
    </row>
    <row r="23" spans="1:5" ht="15">
      <c r="A23" s="11"/>
      <c r="B23" s="12"/>
      <c r="C23" s="13"/>
      <c r="D23" s="4"/>
      <c r="E23" s="4"/>
    </row>
    <row r="24" spans="1:5" ht="15">
      <c r="A24" s="4"/>
      <c r="B24" s="4"/>
      <c r="C24" s="4"/>
      <c r="D24" s="4"/>
      <c r="E24" s="4"/>
    </row>
    <row r="25" spans="1:10" ht="15" customHeight="1">
      <c r="A25" s="39" t="s">
        <v>10</v>
      </c>
      <c r="B25" s="39" t="s">
        <v>9</v>
      </c>
      <c r="C25" s="41" t="s">
        <v>11</v>
      </c>
      <c r="D25" s="42"/>
      <c r="E25" s="42"/>
      <c r="F25" s="43"/>
      <c r="G25" s="32" t="s">
        <v>16</v>
      </c>
      <c r="H25" s="32" t="s">
        <v>17</v>
      </c>
      <c r="I25" s="32" t="s">
        <v>18</v>
      </c>
      <c r="J25" s="32" t="s">
        <v>34</v>
      </c>
    </row>
    <row r="26" spans="1:10" ht="48" customHeight="1">
      <c r="A26" s="40"/>
      <c r="B26" s="40"/>
      <c r="C26" s="19" t="s">
        <v>12</v>
      </c>
      <c r="D26" s="20" t="s">
        <v>13</v>
      </c>
      <c r="E26" s="20" t="s">
        <v>14</v>
      </c>
      <c r="F26" s="20" t="s">
        <v>15</v>
      </c>
      <c r="G26" s="34"/>
      <c r="H26" s="33"/>
      <c r="I26" s="33"/>
      <c r="J26" s="34"/>
    </row>
    <row r="27" spans="1:10" ht="12.75">
      <c r="A27" s="16">
        <v>1</v>
      </c>
      <c r="B27" s="17">
        <v>2</v>
      </c>
      <c r="C27" s="17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18">
        <v>10</v>
      </c>
    </row>
    <row r="28" spans="1:10" ht="12.75">
      <c r="A28" s="17">
        <v>1</v>
      </c>
      <c r="B28" s="35" t="s">
        <v>19</v>
      </c>
      <c r="C28" s="36"/>
      <c r="D28" s="36"/>
      <c r="E28" s="36"/>
      <c r="F28" s="36"/>
      <c r="G28" s="37"/>
      <c r="H28" s="30">
        <f>H30+H31+H32</f>
        <v>509153.1</v>
      </c>
      <c r="I28" s="30">
        <f>I30+I31+I32</f>
        <v>19525.3</v>
      </c>
      <c r="J28" s="30">
        <f>J30+J31+J32</f>
        <v>15939</v>
      </c>
    </row>
    <row r="29" spans="1:10" ht="12.75">
      <c r="A29" s="17"/>
      <c r="B29" s="21" t="s">
        <v>20</v>
      </c>
      <c r="C29" s="17"/>
      <c r="D29" s="18"/>
      <c r="E29" s="18"/>
      <c r="F29" s="18"/>
      <c r="G29" s="18"/>
      <c r="H29" s="30"/>
      <c r="I29" s="30"/>
      <c r="J29" s="30"/>
    </row>
    <row r="30" spans="1:10" ht="12.75">
      <c r="A30" s="17">
        <f>A28+1</f>
        <v>2</v>
      </c>
      <c r="B30" s="21" t="s">
        <v>21</v>
      </c>
      <c r="C30" s="17"/>
      <c r="D30" s="18"/>
      <c r="E30" s="18"/>
      <c r="F30" s="18"/>
      <c r="G30" s="18"/>
      <c r="H30" s="30"/>
      <c r="I30" s="30"/>
      <c r="J30" s="30"/>
    </row>
    <row r="31" spans="1:10" ht="12.75">
      <c r="A31" s="17">
        <f>A30+1</f>
        <v>3</v>
      </c>
      <c r="B31" s="21" t="s">
        <v>22</v>
      </c>
      <c r="C31" s="17"/>
      <c r="D31" s="18"/>
      <c r="E31" s="18"/>
      <c r="F31" s="18"/>
      <c r="G31" s="18"/>
      <c r="H31" s="30">
        <f>H35+H48</f>
        <v>177652.30000000002</v>
      </c>
      <c r="I31" s="30">
        <f>I35+I48</f>
        <v>19525.3</v>
      </c>
      <c r="J31" s="30">
        <f>J35+J48</f>
        <v>15939</v>
      </c>
    </row>
    <row r="32" spans="1:10" ht="12.75">
      <c r="A32" s="17">
        <f aca="true" t="shared" si="0" ref="A32:A52">A31+1</f>
        <v>4</v>
      </c>
      <c r="B32" s="21" t="s">
        <v>23</v>
      </c>
      <c r="C32" s="17"/>
      <c r="D32" s="18"/>
      <c r="E32" s="18"/>
      <c r="F32" s="18"/>
      <c r="G32" s="18"/>
      <c r="H32" s="30">
        <f>H36</f>
        <v>331500.8</v>
      </c>
      <c r="I32" s="30">
        <f>I36</f>
        <v>0</v>
      </c>
      <c r="J32" s="30">
        <f>J36</f>
        <v>0</v>
      </c>
    </row>
    <row r="33" spans="1:10" ht="25.5">
      <c r="A33" s="17">
        <f t="shared" si="0"/>
        <v>5</v>
      </c>
      <c r="B33" s="22" t="s">
        <v>24</v>
      </c>
      <c r="C33" s="17">
        <v>938</v>
      </c>
      <c r="D33" s="18"/>
      <c r="E33" s="18"/>
      <c r="F33" s="18"/>
      <c r="G33" s="18"/>
      <c r="H33" s="30">
        <f>H34+H35+H36</f>
        <v>483953.5</v>
      </c>
      <c r="I33" s="30">
        <f>I34+I35+I36</f>
        <v>0</v>
      </c>
      <c r="J33" s="30">
        <f>J34+J35+J36</f>
        <v>0</v>
      </c>
    </row>
    <row r="34" spans="1:10" ht="12.75">
      <c r="A34" s="17">
        <f t="shared" si="0"/>
        <v>6</v>
      </c>
      <c r="B34" s="21" t="s">
        <v>21</v>
      </c>
      <c r="C34" s="17"/>
      <c r="D34" s="18"/>
      <c r="E34" s="18"/>
      <c r="F34" s="18"/>
      <c r="G34" s="18"/>
      <c r="H34" s="30">
        <f>H43</f>
        <v>0</v>
      </c>
      <c r="I34" s="30">
        <f>I43</f>
        <v>0</v>
      </c>
      <c r="J34" s="30">
        <f>J43</f>
        <v>0</v>
      </c>
    </row>
    <row r="35" spans="1:10" ht="12.75">
      <c r="A35" s="17">
        <f t="shared" si="0"/>
        <v>7</v>
      </c>
      <c r="B35" s="21" t="s">
        <v>22</v>
      </c>
      <c r="C35" s="17"/>
      <c r="D35" s="18"/>
      <c r="E35" s="18"/>
      <c r="F35" s="18"/>
      <c r="G35" s="18"/>
      <c r="H35" s="30">
        <f>H45+H44</f>
        <v>152452.7</v>
      </c>
      <c r="I35" s="30">
        <f>I45+I44</f>
        <v>0</v>
      </c>
      <c r="J35" s="30">
        <f>J45+J44</f>
        <v>0</v>
      </c>
    </row>
    <row r="36" spans="1:10" ht="12.75">
      <c r="A36" s="17">
        <f t="shared" si="0"/>
        <v>8</v>
      </c>
      <c r="B36" s="21" t="s">
        <v>23</v>
      </c>
      <c r="C36" s="17"/>
      <c r="D36" s="18"/>
      <c r="E36" s="18"/>
      <c r="F36" s="18"/>
      <c r="G36" s="18"/>
      <c r="H36" s="30">
        <f>H46</f>
        <v>331500.8</v>
      </c>
      <c r="I36" s="30">
        <f>I46</f>
        <v>0</v>
      </c>
      <c r="J36" s="30">
        <f>J46</f>
        <v>0</v>
      </c>
    </row>
    <row r="37" spans="1:10" ht="12.75">
      <c r="A37" s="17">
        <f t="shared" si="0"/>
        <v>9</v>
      </c>
      <c r="B37" s="16" t="s">
        <v>27</v>
      </c>
      <c r="C37" s="17">
        <v>906</v>
      </c>
      <c r="D37" s="18"/>
      <c r="E37" s="18"/>
      <c r="F37" s="18"/>
      <c r="G37" s="18"/>
      <c r="H37" s="30">
        <f>H39+H40</f>
        <v>25199.6</v>
      </c>
      <c r="I37" s="30">
        <f>I39+I40</f>
        <v>19525.3</v>
      </c>
      <c r="J37" s="30">
        <f>J39+J40</f>
        <v>15939</v>
      </c>
    </row>
    <row r="38" spans="1:10" ht="12.75">
      <c r="A38" s="17">
        <f t="shared" si="0"/>
        <v>10</v>
      </c>
      <c r="B38" s="21" t="s">
        <v>21</v>
      </c>
      <c r="C38" s="17"/>
      <c r="D38" s="18"/>
      <c r="E38" s="18"/>
      <c r="F38" s="18"/>
      <c r="G38" s="18"/>
      <c r="H38" s="30"/>
      <c r="I38" s="30"/>
      <c r="J38" s="30"/>
    </row>
    <row r="39" spans="1:10" ht="12.75">
      <c r="A39" s="17">
        <f t="shared" si="0"/>
        <v>11</v>
      </c>
      <c r="B39" s="21" t="s">
        <v>22</v>
      </c>
      <c r="C39" s="17"/>
      <c r="D39" s="18"/>
      <c r="E39" s="18"/>
      <c r="F39" s="18"/>
      <c r="G39" s="18"/>
      <c r="H39" s="30">
        <f>H51</f>
        <v>25199.6</v>
      </c>
      <c r="I39" s="30">
        <f>I51</f>
        <v>19525.3</v>
      </c>
      <c r="J39" s="30">
        <f>J51</f>
        <v>15939</v>
      </c>
    </row>
    <row r="40" spans="1:10" ht="12.75">
      <c r="A40" s="17">
        <f t="shared" si="0"/>
        <v>12</v>
      </c>
      <c r="B40" s="21" t="s">
        <v>23</v>
      </c>
      <c r="C40" s="17"/>
      <c r="D40" s="18"/>
      <c r="E40" s="18"/>
      <c r="F40" s="18"/>
      <c r="G40" s="18"/>
      <c r="H40" s="30"/>
      <c r="I40" s="30"/>
      <c r="J40" s="30"/>
    </row>
    <row r="41" spans="1:10" ht="67.5" customHeight="1">
      <c r="A41" s="17">
        <f t="shared" si="0"/>
        <v>13</v>
      </c>
      <c r="B41" s="23" t="s">
        <v>8</v>
      </c>
      <c r="C41" s="17">
        <v>938</v>
      </c>
      <c r="D41" s="18" t="s">
        <v>25</v>
      </c>
      <c r="E41" s="18"/>
      <c r="F41" s="18"/>
      <c r="G41" s="18"/>
      <c r="H41" s="30">
        <f>H43+H45+H46+H44</f>
        <v>483953.49999999994</v>
      </c>
      <c r="I41" s="30">
        <f>I43+I45+I46</f>
        <v>0</v>
      </c>
      <c r="J41" s="30">
        <f>J43+J45+J46</f>
        <v>0</v>
      </c>
    </row>
    <row r="42" spans="1:10" ht="46.5" customHeight="1">
      <c r="A42" s="17">
        <f t="shared" si="0"/>
        <v>14</v>
      </c>
      <c r="B42" s="22" t="s">
        <v>36</v>
      </c>
      <c r="C42" s="17">
        <v>938</v>
      </c>
      <c r="D42" s="27" t="s">
        <v>25</v>
      </c>
      <c r="E42" s="18"/>
      <c r="F42" s="18"/>
      <c r="G42" s="18"/>
      <c r="H42" s="30">
        <f>H44+H45+H46</f>
        <v>483953.5</v>
      </c>
      <c r="I42" s="30"/>
      <c r="J42" s="30"/>
    </row>
    <row r="43" spans="1:10" ht="12.75">
      <c r="A43" s="17">
        <f t="shared" si="0"/>
        <v>15</v>
      </c>
      <c r="B43" s="21" t="s">
        <v>21</v>
      </c>
      <c r="C43" s="17"/>
      <c r="D43" s="18"/>
      <c r="E43" s="18"/>
      <c r="F43" s="18"/>
      <c r="G43" s="18"/>
      <c r="H43" s="30">
        <v>0</v>
      </c>
      <c r="I43" s="30">
        <v>0</v>
      </c>
      <c r="J43" s="30">
        <v>0</v>
      </c>
    </row>
    <row r="44" spans="1:10" ht="12.75">
      <c r="A44" s="17">
        <f t="shared" si="0"/>
        <v>16</v>
      </c>
      <c r="B44" s="21" t="s">
        <v>22</v>
      </c>
      <c r="C44" s="17">
        <v>938</v>
      </c>
      <c r="D44" s="18" t="s">
        <v>25</v>
      </c>
      <c r="E44" s="27" t="s">
        <v>39</v>
      </c>
      <c r="F44" s="18">
        <v>410</v>
      </c>
      <c r="G44" s="18"/>
      <c r="H44" s="30">
        <f>20000+37249.3</f>
        <v>57249.3</v>
      </c>
      <c r="I44" s="30"/>
      <c r="J44" s="30"/>
    </row>
    <row r="45" spans="1:10" ht="12.75">
      <c r="A45" s="17">
        <f t="shared" si="0"/>
        <v>17</v>
      </c>
      <c r="B45" s="21" t="s">
        <v>22</v>
      </c>
      <c r="C45" s="17">
        <v>938</v>
      </c>
      <c r="D45" s="18" t="s">
        <v>25</v>
      </c>
      <c r="E45" s="27" t="s">
        <v>40</v>
      </c>
      <c r="F45" s="18">
        <v>410</v>
      </c>
      <c r="G45" s="18"/>
      <c r="H45" s="30">
        <f>95203.4</f>
        <v>95203.4</v>
      </c>
      <c r="I45" s="30">
        <v>0</v>
      </c>
      <c r="J45" s="30">
        <v>0</v>
      </c>
    </row>
    <row r="46" spans="1:10" ht="12.75">
      <c r="A46" s="17">
        <f t="shared" si="0"/>
        <v>18</v>
      </c>
      <c r="B46" s="21" t="s">
        <v>23</v>
      </c>
      <c r="C46" s="17">
        <v>938</v>
      </c>
      <c r="D46" s="18" t="s">
        <v>25</v>
      </c>
      <c r="E46" s="27" t="s">
        <v>41</v>
      </c>
      <c r="F46" s="18">
        <v>410</v>
      </c>
      <c r="G46" s="18"/>
      <c r="H46" s="30">
        <v>331500.8</v>
      </c>
      <c r="I46" s="30">
        <v>0</v>
      </c>
      <c r="J46" s="30">
        <v>0</v>
      </c>
    </row>
    <row r="47" spans="1:10" ht="51">
      <c r="A47" s="17">
        <f t="shared" si="0"/>
        <v>19</v>
      </c>
      <c r="B47" s="23" t="s">
        <v>28</v>
      </c>
      <c r="C47" s="17">
        <v>906</v>
      </c>
      <c r="D47" s="18"/>
      <c r="E47" s="18" t="s">
        <v>29</v>
      </c>
      <c r="F47" s="18">
        <v>410</v>
      </c>
      <c r="G47" s="18"/>
      <c r="H47" s="30">
        <f>H48</f>
        <v>25199.6</v>
      </c>
      <c r="I47" s="30">
        <f>I48</f>
        <v>19525.3</v>
      </c>
      <c r="J47" s="30">
        <f>J48</f>
        <v>15939</v>
      </c>
    </row>
    <row r="48" spans="1:10" ht="143.25" customHeight="1">
      <c r="A48" s="17">
        <f t="shared" si="0"/>
        <v>20</v>
      </c>
      <c r="B48" s="23" t="s">
        <v>37</v>
      </c>
      <c r="C48" s="17">
        <v>906</v>
      </c>
      <c r="D48" s="18">
        <v>1004</v>
      </c>
      <c r="E48" s="18" t="s">
        <v>30</v>
      </c>
      <c r="F48" s="18">
        <v>410</v>
      </c>
      <c r="G48" s="18"/>
      <c r="H48" s="30">
        <f>25199.6</f>
        <v>25199.6</v>
      </c>
      <c r="I48" s="30">
        <v>19525.3</v>
      </c>
      <c r="J48" s="30">
        <v>15939</v>
      </c>
    </row>
    <row r="49" spans="1:10" ht="12.75">
      <c r="A49" s="17">
        <f t="shared" si="0"/>
        <v>21</v>
      </c>
      <c r="B49" s="16" t="s">
        <v>27</v>
      </c>
      <c r="C49" s="17">
        <v>906</v>
      </c>
      <c r="D49" s="18"/>
      <c r="E49" s="18"/>
      <c r="F49" s="18"/>
      <c r="G49" s="18"/>
      <c r="H49" s="30">
        <f>H51</f>
        <v>25199.6</v>
      </c>
      <c r="I49" s="30">
        <f>I51</f>
        <v>19525.3</v>
      </c>
      <c r="J49" s="30">
        <f>J51</f>
        <v>15939</v>
      </c>
    </row>
    <row r="50" spans="1:10" ht="12.75">
      <c r="A50" s="17">
        <f t="shared" si="0"/>
        <v>22</v>
      </c>
      <c r="B50" s="21" t="s">
        <v>21</v>
      </c>
      <c r="C50" s="17"/>
      <c r="D50" s="18"/>
      <c r="E50" s="18"/>
      <c r="F50" s="18"/>
      <c r="G50" s="18"/>
      <c r="H50" s="30"/>
      <c r="I50" s="30"/>
      <c r="J50" s="30"/>
    </row>
    <row r="51" spans="1:10" ht="12.75">
      <c r="A51" s="17">
        <f t="shared" si="0"/>
        <v>23</v>
      </c>
      <c r="B51" s="21" t="s">
        <v>22</v>
      </c>
      <c r="C51" s="17"/>
      <c r="D51" s="18"/>
      <c r="E51" s="18"/>
      <c r="F51" s="18"/>
      <c r="G51" s="18"/>
      <c r="H51" s="30">
        <v>25199.6</v>
      </c>
      <c r="I51" s="30">
        <v>19525.3</v>
      </c>
      <c r="J51" s="30">
        <v>15939</v>
      </c>
    </row>
    <row r="52" spans="1:10" ht="12.75">
      <c r="A52" s="17">
        <f t="shared" si="0"/>
        <v>24</v>
      </c>
      <c r="B52" s="21" t="s">
        <v>23</v>
      </c>
      <c r="C52" s="17"/>
      <c r="D52" s="18"/>
      <c r="E52" s="18"/>
      <c r="F52" s="18"/>
      <c r="G52" s="18"/>
      <c r="H52" s="30"/>
      <c r="I52" s="30"/>
      <c r="J52" s="30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</sheetData>
  <sheetProtection/>
  <mergeCells count="9">
    <mergeCell ref="I25:I26"/>
    <mergeCell ref="J25:J26"/>
    <mergeCell ref="B28:G28"/>
    <mergeCell ref="A14:E14"/>
    <mergeCell ref="A25:A26"/>
    <mergeCell ref="B25:B26"/>
    <mergeCell ref="C25:F25"/>
    <mergeCell ref="G25:G26"/>
    <mergeCell ref="H25:H26"/>
  </mergeCells>
  <printOptions/>
  <pageMargins left="0.5511811023622047" right="0.15748031496062992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2024-04-01T04:40:25Z</cp:lastPrinted>
  <dcterms:created xsi:type="dcterms:W3CDTF">1996-10-08T23:32:33Z</dcterms:created>
  <dcterms:modified xsi:type="dcterms:W3CDTF">2024-04-01T04:51:58Z</dcterms:modified>
  <cp:category/>
  <cp:version/>
  <cp:contentType/>
  <cp:contentStatus/>
</cp:coreProperties>
</file>